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<sst xmlns="http://schemas.openxmlformats.org/spreadsheetml/2006/main" count="59" uniqueCount="39">
  <si>
    <t>výsledky</t>
  </si>
  <si>
    <t>team A</t>
  </si>
  <si>
    <t>team B</t>
  </si>
  <si>
    <t>team C</t>
  </si>
  <si>
    <t>index</t>
  </si>
  <si>
    <t>Squash maratón 2006 - Český rekord</t>
  </si>
  <si>
    <t>sety - skore</t>
  </si>
  <si>
    <t>sety (celkem)</t>
  </si>
  <si>
    <t>míčky (celkem)</t>
  </si>
  <si>
    <t>hráč 1</t>
  </si>
  <si>
    <t>hráč 2</t>
  </si>
  <si>
    <t>hráč 3</t>
  </si>
  <si>
    <t>rozpis</t>
  </si>
  <si>
    <t>jméno</t>
  </si>
  <si>
    <t>vítězný set</t>
  </si>
  <si>
    <t>prohraný set</t>
  </si>
  <si>
    <t>vítězný bod</t>
  </si>
  <si>
    <t>prohraný bod</t>
  </si>
  <si>
    <t>Takács</t>
  </si>
  <si>
    <t>Flemr</t>
  </si>
  <si>
    <t>Musílek</t>
  </si>
  <si>
    <t>Rathouská</t>
  </si>
  <si>
    <t>Brtek</t>
  </si>
  <si>
    <t>Blažek</t>
  </si>
  <si>
    <t>Gába</t>
  </si>
  <si>
    <t>Lošoth</t>
  </si>
  <si>
    <t>Pleyner</t>
  </si>
  <si>
    <t>čas na kurtě(min)</t>
  </si>
  <si>
    <t>Takács Martin</t>
  </si>
  <si>
    <t>Flemr Marcel</t>
  </si>
  <si>
    <t>Musílek Jaroslav</t>
  </si>
  <si>
    <t>Brtek Marcel</t>
  </si>
  <si>
    <t>Blažek Miroslav</t>
  </si>
  <si>
    <t>Lošoth Zdenek</t>
  </si>
  <si>
    <t>Gába Miroslav</t>
  </si>
  <si>
    <t>Pleyner Martin</t>
  </si>
  <si>
    <t>Rathouská Olga</t>
  </si>
  <si>
    <t>Rathouská Olina</t>
  </si>
  <si>
    <t>celkové pořadí ( index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</si>
</sst>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"/>
      <family val="0"/>
    </font>
    <font>
      <i/>
      <sz val="18"/>
      <name val="Vineta BT"/>
      <family val="5"/>
    </font>
    <font>
      <i/>
      <sz val="8"/>
      <name val="Arial Black"/>
      <family val="2"/>
    </font>
    <font>
      <sz val="10"/>
      <name val="Arial Black"/>
      <family val="2"/>
    </font>
    <font>
      <sz val="8"/>
      <name val="Arial"/>
      <family val="0"/>
    </font>
    <font>
      <i/>
      <sz val="10"/>
      <name val="Arial Black"/>
      <family val="2"/>
    </font>
    <font>
      <b/>
      <sz val="8"/>
      <name val="Arial"/>
      <family val="2"/>
    </font>
    <font>
      <i/>
      <u val="single"/>
      <sz val="10"/>
      <name val="Vineta BT"/>
      <family val="5"/>
    </font>
    <font>
      <i/>
      <sz val="8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8"/>
      <name val="Vineta BT"/>
      <family val="5"/>
    </font>
    <font>
      <i/>
      <sz val="7"/>
      <name val="Arial"/>
      <family val="2"/>
    </font>
    <font>
      <b/>
      <i/>
      <sz val="8"/>
      <name val="Arial Black"/>
      <family val="2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15" fillId="0" borderId="2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8" fillId="8" borderId="0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left" vertical="center"/>
    </xf>
    <xf numFmtId="0" fontId="0" fillId="9" borderId="0" xfId="0" applyFill="1" applyBorder="1" applyAlignment="1">
      <alignment horizontal="left" vertical="center"/>
    </xf>
    <xf numFmtId="0" fontId="8" fillId="10" borderId="0" xfId="0" applyFont="1" applyFill="1" applyBorder="1" applyAlignment="1">
      <alignment horizontal="left" vertical="center"/>
    </xf>
    <xf numFmtId="0" fontId="16" fillId="10" borderId="0" xfId="0" applyFont="1" applyFill="1" applyBorder="1" applyAlignment="1">
      <alignment horizontal="left" vertical="center"/>
    </xf>
    <xf numFmtId="0" fontId="16" fillId="9" borderId="0" xfId="0" applyFont="1" applyFill="1" applyBorder="1" applyAlignment="1">
      <alignment horizontal="left" vertical="center"/>
    </xf>
    <xf numFmtId="0" fontId="16" fillId="8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29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3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10" fillId="10" borderId="33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0" fillId="11" borderId="27" xfId="0" applyFill="1" applyBorder="1" applyAlignment="1">
      <alignment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 textRotation="45"/>
    </xf>
    <xf numFmtId="0" fontId="3" fillId="12" borderId="12" xfId="0" applyFont="1" applyFill="1" applyBorder="1" applyAlignment="1">
      <alignment horizontal="center" vertical="center" textRotation="45"/>
    </xf>
    <xf numFmtId="0" fontId="3" fillId="12" borderId="13" xfId="0" applyFont="1" applyFill="1" applyBorder="1" applyAlignment="1">
      <alignment horizontal="center" vertical="center" textRotation="45"/>
    </xf>
    <xf numFmtId="0" fontId="3" fillId="12" borderId="22" xfId="0" applyFont="1" applyFill="1" applyBorder="1" applyAlignment="1">
      <alignment horizontal="center" vertical="center" textRotation="45"/>
    </xf>
    <xf numFmtId="0" fontId="3" fillId="12" borderId="43" xfId="0" applyFont="1" applyFill="1" applyBorder="1" applyAlignment="1">
      <alignment horizontal="center" vertical="center" textRotation="45"/>
    </xf>
    <xf numFmtId="0" fontId="3" fillId="12" borderId="44" xfId="0" applyFont="1" applyFill="1" applyBorder="1" applyAlignment="1">
      <alignment horizontal="center" vertical="center" textRotation="45"/>
    </xf>
    <xf numFmtId="0" fontId="3" fillId="13" borderId="11" xfId="0" applyFont="1" applyFill="1" applyBorder="1" applyAlignment="1">
      <alignment horizontal="center" vertical="center" textRotation="45"/>
    </xf>
    <xf numFmtId="0" fontId="3" fillId="13" borderId="12" xfId="0" applyFont="1" applyFill="1" applyBorder="1" applyAlignment="1">
      <alignment horizontal="center" vertical="center" textRotation="45"/>
    </xf>
    <xf numFmtId="0" fontId="3" fillId="13" borderId="0" xfId="0" applyFont="1" applyFill="1" applyBorder="1" applyAlignment="1">
      <alignment horizontal="center" vertical="center" textRotation="45"/>
    </xf>
    <xf numFmtId="0" fontId="3" fillId="13" borderId="22" xfId="0" applyFont="1" applyFill="1" applyBorder="1" applyAlignment="1">
      <alignment horizontal="center" vertical="center" textRotation="45"/>
    </xf>
    <xf numFmtId="0" fontId="3" fillId="13" borderId="19" xfId="0" applyFont="1" applyFill="1" applyBorder="1" applyAlignment="1">
      <alignment horizontal="center" vertical="center" textRotation="45"/>
    </xf>
    <xf numFmtId="0" fontId="3" fillId="13" borderId="44" xfId="0" applyFont="1" applyFill="1" applyBorder="1" applyAlignment="1">
      <alignment horizontal="center" vertical="center" textRotation="45"/>
    </xf>
    <xf numFmtId="0" fontId="10" fillId="13" borderId="28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3" borderId="32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3" fillId="10" borderId="11" xfId="0" applyFont="1" applyFill="1" applyBorder="1" applyAlignment="1">
      <alignment horizontal="center" vertical="center" textRotation="45"/>
    </xf>
    <xf numFmtId="0" fontId="3" fillId="10" borderId="12" xfId="0" applyFont="1" applyFill="1" applyBorder="1" applyAlignment="1">
      <alignment horizontal="center" vertical="center" textRotation="45"/>
    </xf>
    <xf numFmtId="0" fontId="3" fillId="10" borderId="0" xfId="0" applyFont="1" applyFill="1" applyBorder="1" applyAlignment="1">
      <alignment horizontal="center" vertical="center" textRotation="45"/>
    </xf>
    <xf numFmtId="0" fontId="3" fillId="10" borderId="22" xfId="0" applyFont="1" applyFill="1" applyBorder="1" applyAlignment="1">
      <alignment horizontal="center" vertical="center" textRotation="45"/>
    </xf>
    <xf numFmtId="0" fontId="3" fillId="10" borderId="19" xfId="0" applyFont="1" applyFill="1" applyBorder="1" applyAlignment="1">
      <alignment horizontal="center" vertical="center" textRotation="45"/>
    </xf>
    <xf numFmtId="0" fontId="3" fillId="10" borderId="44" xfId="0" applyFont="1" applyFill="1" applyBorder="1" applyAlignment="1">
      <alignment horizontal="center" vertical="center" textRotation="45"/>
    </xf>
    <xf numFmtId="0" fontId="0" fillId="0" borderId="2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" fontId="0" fillId="0" borderId="46" xfId="0" applyNumberFormat="1" applyFont="1" applyFill="1" applyBorder="1" applyAlignment="1" applyProtection="1">
      <alignment horizontal="center" vertical="center"/>
      <protection locked="0"/>
    </xf>
    <xf numFmtId="1" fontId="0" fillId="0" borderId="45" xfId="0" applyNumberFormat="1" applyFont="1" applyFill="1" applyBorder="1" applyAlignment="1" applyProtection="1">
      <alignment horizontal="center" vertical="center"/>
      <protection locked="0"/>
    </xf>
    <xf numFmtId="1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2" fontId="12" fillId="0" borderId="23" xfId="0" applyNumberFormat="1" applyFont="1" applyFill="1" applyBorder="1" applyAlignment="1">
      <alignment horizontal="center" vertical="center"/>
    </xf>
    <xf numFmtId="2" fontId="12" fillId="0" borderId="25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31</xdr:row>
      <xdr:rowOff>9525</xdr:rowOff>
    </xdr:from>
    <xdr:to>
      <xdr:col>17</xdr:col>
      <xdr:colOff>228600</xdr:colOff>
      <xdr:row>33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3243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19050</xdr:colOff>
      <xdr:row>31</xdr:row>
      <xdr:rowOff>9525</xdr:rowOff>
    </xdr:from>
    <xdr:to>
      <xdr:col>29</xdr:col>
      <xdr:colOff>228600</xdr:colOff>
      <xdr:row>33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432435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31</xdr:row>
      <xdr:rowOff>9525</xdr:rowOff>
    </xdr:from>
    <xdr:to>
      <xdr:col>3</xdr:col>
      <xdr:colOff>238125</xdr:colOff>
      <xdr:row>33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3243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38</xdr:col>
      <xdr:colOff>0</xdr:colOff>
      <xdr:row>0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16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zoomScale="101" zoomScaleNormal="101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AD46" sqref="AD46"/>
    </sheetView>
  </sheetViews>
  <sheetFormatPr defaultColWidth="9.140625" defaultRowHeight="12.75"/>
  <cols>
    <col min="1" max="1" width="3.57421875" style="10" hidden="1" customWidth="1"/>
    <col min="2" max="38" width="3.7109375" style="10" customWidth="1"/>
    <col min="39" max="16384" width="9.140625" style="10" customWidth="1"/>
  </cols>
  <sheetData>
    <row r="1" spans="2:38" ht="22.5" customHeight="1" thickBot="1">
      <c r="B1" s="101" t="s">
        <v>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3"/>
    </row>
    <row r="2" spans="1:38" ht="12.75" customHeight="1" thickBot="1">
      <c r="A2" s="89" t="s">
        <v>13</v>
      </c>
      <c r="B2" s="90"/>
      <c r="C2" s="90"/>
      <c r="D2" s="90"/>
      <c r="E2" s="90"/>
      <c r="F2" s="90"/>
      <c r="G2" s="90"/>
      <c r="H2" s="91"/>
      <c r="I2" s="86" t="s">
        <v>14</v>
      </c>
      <c r="J2" s="87"/>
      <c r="K2" s="87"/>
      <c r="L2" s="87"/>
      <c r="M2" s="87"/>
      <c r="N2" s="88"/>
      <c r="O2" s="86" t="s">
        <v>15</v>
      </c>
      <c r="P2" s="87"/>
      <c r="Q2" s="87"/>
      <c r="R2" s="87"/>
      <c r="S2" s="87"/>
      <c r="T2" s="88"/>
      <c r="U2" s="86" t="s">
        <v>16</v>
      </c>
      <c r="V2" s="87"/>
      <c r="W2" s="87"/>
      <c r="X2" s="87"/>
      <c r="Y2" s="87"/>
      <c r="Z2" s="88"/>
      <c r="AA2" s="86" t="s">
        <v>17</v>
      </c>
      <c r="AB2" s="87"/>
      <c r="AC2" s="87"/>
      <c r="AD2" s="87"/>
      <c r="AE2" s="87"/>
      <c r="AF2" s="88"/>
      <c r="AG2" s="86" t="s">
        <v>27</v>
      </c>
      <c r="AH2" s="87"/>
      <c r="AI2" s="87"/>
      <c r="AJ2" s="87"/>
      <c r="AK2" s="87"/>
      <c r="AL2" s="88"/>
    </row>
    <row r="3" spans="1:38" ht="9.75" customHeight="1" thickTop="1">
      <c r="A3" s="67" t="s">
        <v>36</v>
      </c>
      <c r="B3" s="68"/>
      <c r="C3" s="68"/>
      <c r="D3" s="68"/>
      <c r="E3" s="68"/>
      <c r="F3" s="68"/>
      <c r="G3" s="68"/>
      <c r="H3" s="69"/>
      <c r="I3" s="3">
        <v>0</v>
      </c>
      <c r="J3" s="4">
        <v>9</v>
      </c>
      <c r="K3" s="4">
        <v>10</v>
      </c>
      <c r="L3" s="4">
        <v>10</v>
      </c>
      <c r="M3" s="4">
        <v>2</v>
      </c>
      <c r="N3" s="5">
        <v>12</v>
      </c>
      <c r="O3" s="3">
        <v>12</v>
      </c>
      <c r="P3" s="4">
        <v>6</v>
      </c>
      <c r="Q3" s="4">
        <v>2</v>
      </c>
      <c r="R3" s="4">
        <v>1</v>
      </c>
      <c r="S3" s="4">
        <v>8</v>
      </c>
      <c r="T3" s="5">
        <v>2</v>
      </c>
      <c r="U3" s="3">
        <v>63</v>
      </c>
      <c r="V3" s="4">
        <v>140</v>
      </c>
      <c r="W3" s="4">
        <v>129</v>
      </c>
      <c r="X3" s="4">
        <v>120</v>
      </c>
      <c r="Y3" s="4">
        <v>80</v>
      </c>
      <c r="Z3" s="5">
        <v>155</v>
      </c>
      <c r="AA3" s="3">
        <v>132</v>
      </c>
      <c r="AB3" s="4">
        <v>132</v>
      </c>
      <c r="AC3" s="4">
        <v>93</v>
      </c>
      <c r="AD3" s="4">
        <v>75</v>
      </c>
      <c r="AE3" s="4">
        <v>115</v>
      </c>
      <c r="AF3" s="5">
        <v>103</v>
      </c>
      <c r="AG3" s="3">
        <v>60</v>
      </c>
      <c r="AH3" s="4">
        <v>61</v>
      </c>
      <c r="AI3" s="4">
        <v>60</v>
      </c>
      <c r="AJ3" s="4">
        <v>59</v>
      </c>
      <c r="AK3" s="4">
        <v>59</v>
      </c>
      <c r="AL3" s="5">
        <v>59</v>
      </c>
    </row>
    <row r="4" spans="1:38" ht="9.75" customHeight="1">
      <c r="A4" s="70"/>
      <c r="B4" s="71"/>
      <c r="C4" s="71"/>
      <c r="D4" s="71"/>
      <c r="E4" s="71"/>
      <c r="F4" s="71"/>
      <c r="G4" s="71"/>
      <c r="H4" s="72"/>
      <c r="I4" s="6">
        <v>1</v>
      </c>
      <c r="J4" s="2">
        <v>12</v>
      </c>
      <c r="K4" s="2">
        <v>14</v>
      </c>
      <c r="L4" s="2">
        <v>12</v>
      </c>
      <c r="M4" s="2">
        <v>12</v>
      </c>
      <c r="N4" s="7">
        <v>11</v>
      </c>
      <c r="O4" s="6">
        <v>9</v>
      </c>
      <c r="P4" s="2">
        <v>1</v>
      </c>
      <c r="Q4" s="2">
        <v>0</v>
      </c>
      <c r="R4" s="2">
        <v>1</v>
      </c>
      <c r="S4" s="2">
        <v>4</v>
      </c>
      <c r="T4" s="7">
        <v>2</v>
      </c>
      <c r="U4" s="6">
        <v>66</v>
      </c>
      <c r="V4" s="2">
        <v>137</v>
      </c>
      <c r="W4" s="2">
        <v>155</v>
      </c>
      <c r="X4" s="2">
        <v>116</v>
      </c>
      <c r="Y4" s="2">
        <v>160</v>
      </c>
      <c r="Z4" s="7">
        <v>141</v>
      </c>
      <c r="AA4" s="6">
        <v>106</v>
      </c>
      <c r="AB4" s="2">
        <v>87</v>
      </c>
      <c r="AC4" s="2">
        <v>87</v>
      </c>
      <c r="AD4" s="2">
        <v>79</v>
      </c>
      <c r="AE4" s="2">
        <v>107</v>
      </c>
      <c r="AF4" s="7">
        <v>83</v>
      </c>
      <c r="AG4" s="6">
        <v>58</v>
      </c>
      <c r="AH4" s="2">
        <v>59</v>
      </c>
      <c r="AI4" s="2">
        <v>58</v>
      </c>
      <c r="AJ4" s="2">
        <v>60</v>
      </c>
      <c r="AK4" s="2">
        <v>64</v>
      </c>
      <c r="AL4" s="7">
        <v>58</v>
      </c>
    </row>
    <row r="5" spans="1:38" ht="9.75" customHeight="1" thickBot="1">
      <c r="A5" s="73"/>
      <c r="B5" s="74"/>
      <c r="C5" s="74"/>
      <c r="D5" s="74"/>
      <c r="E5" s="74"/>
      <c r="F5" s="74"/>
      <c r="G5" s="74"/>
      <c r="H5" s="75"/>
      <c r="I5" s="8">
        <v>1</v>
      </c>
      <c r="J5" s="9">
        <v>9</v>
      </c>
      <c r="K5" s="9">
        <v>14</v>
      </c>
      <c r="L5" s="9">
        <v>15</v>
      </c>
      <c r="M5" s="63">
        <f>SUM(I3:L5)+SUM(M3:N4)</f>
        <v>144</v>
      </c>
      <c r="N5" s="64"/>
      <c r="O5" s="8">
        <v>7</v>
      </c>
      <c r="P5" s="9">
        <v>4</v>
      </c>
      <c r="Q5" s="9">
        <v>1</v>
      </c>
      <c r="R5" s="9">
        <v>0</v>
      </c>
      <c r="S5" s="63">
        <f>SUM(O3:R5)+SUM(S3:T4)</f>
        <v>60</v>
      </c>
      <c r="T5" s="64"/>
      <c r="U5" s="8">
        <v>55</v>
      </c>
      <c r="V5" s="9">
        <v>117</v>
      </c>
      <c r="W5" s="9">
        <v>162</v>
      </c>
      <c r="X5" s="9">
        <v>166</v>
      </c>
      <c r="Y5" s="63">
        <f>SUM(U3:X5)+SUM(Y3:Z4)</f>
        <v>1962</v>
      </c>
      <c r="Z5" s="64"/>
      <c r="AA5" s="8">
        <v>89</v>
      </c>
      <c r="AB5" s="9">
        <v>82</v>
      </c>
      <c r="AC5" s="9">
        <v>80</v>
      </c>
      <c r="AD5" s="9">
        <v>73</v>
      </c>
      <c r="AE5" s="63">
        <f>SUM(AA3:AD5)+SUM(AE3:AF4)</f>
        <v>1523</v>
      </c>
      <c r="AF5" s="64"/>
      <c r="AG5" s="8">
        <v>58</v>
      </c>
      <c r="AH5" s="9">
        <v>62</v>
      </c>
      <c r="AI5" s="9">
        <v>61</v>
      </c>
      <c r="AJ5" s="9">
        <v>63</v>
      </c>
      <c r="AK5" s="63">
        <f>SUM(AG3:AJ5)+SUM(AK3:AL4)</f>
        <v>959</v>
      </c>
      <c r="AL5" s="64"/>
    </row>
    <row r="6" spans="1:38" ht="9.75" customHeight="1" thickTop="1">
      <c r="A6" s="67" t="s">
        <v>31</v>
      </c>
      <c r="B6" s="68"/>
      <c r="C6" s="68"/>
      <c r="D6" s="68"/>
      <c r="E6" s="68"/>
      <c r="F6" s="68"/>
      <c r="G6" s="68"/>
      <c r="H6" s="69"/>
      <c r="I6" s="3">
        <v>14</v>
      </c>
      <c r="J6" s="4">
        <v>16</v>
      </c>
      <c r="K6" s="4">
        <v>12</v>
      </c>
      <c r="L6" s="4">
        <v>13</v>
      </c>
      <c r="M6" s="4">
        <v>6</v>
      </c>
      <c r="N6" s="5">
        <v>12</v>
      </c>
      <c r="O6" s="3">
        <v>1</v>
      </c>
      <c r="P6" s="4">
        <v>0</v>
      </c>
      <c r="Q6" s="4">
        <v>1</v>
      </c>
      <c r="R6" s="4">
        <v>2</v>
      </c>
      <c r="S6" s="4">
        <v>6</v>
      </c>
      <c r="T6" s="5">
        <v>0</v>
      </c>
      <c r="U6" s="3">
        <v>160</v>
      </c>
      <c r="V6" s="4">
        <v>176</v>
      </c>
      <c r="W6" s="4">
        <v>138</v>
      </c>
      <c r="X6" s="4">
        <v>163</v>
      </c>
      <c r="Y6" s="4">
        <v>96</v>
      </c>
      <c r="Z6" s="5">
        <v>137</v>
      </c>
      <c r="AA6" s="3">
        <v>74</v>
      </c>
      <c r="AB6" s="4">
        <v>79</v>
      </c>
      <c r="AC6" s="4">
        <v>91</v>
      </c>
      <c r="AD6" s="4">
        <v>128</v>
      </c>
      <c r="AE6" s="4">
        <v>109</v>
      </c>
      <c r="AF6" s="5">
        <v>71</v>
      </c>
      <c r="AG6" s="3">
        <v>60</v>
      </c>
      <c r="AH6" s="4">
        <v>60</v>
      </c>
      <c r="AI6" s="4">
        <v>59</v>
      </c>
      <c r="AJ6" s="4">
        <v>62</v>
      </c>
      <c r="AK6" s="4">
        <v>58</v>
      </c>
      <c r="AL6" s="5">
        <v>57</v>
      </c>
    </row>
    <row r="7" spans="1:38" ht="9.75" customHeight="1">
      <c r="A7" s="70"/>
      <c r="B7" s="71"/>
      <c r="C7" s="71"/>
      <c r="D7" s="71"/>
      <c r="E7" s="71"/>
      <c r="F7" s="71"/>
      <c r="G7" s="71"/>
      <c r="H7" s="72"/>
      <c r="I7" s="6">
        <v>8</v>
      </c>
      <c r="J7" s="2">
        <v>16</v>
      </c>
      <c r="K7" s="2">
        <v>10</v>
      </c>
      <c r="L7" s="2">
        <v>14</v>
      </c>
      <c r="M7" s="2">
        <v>3</v>
      </c>
      <c r="N7" s="7">
        <v>13</v>
      </c>
      <c r="O7" s="6">
        <v>2</v>
      </c>
      <c r="P7" s="2">
        <v>0</v>
      </c>
      <c r="Q7" s="2">
        <v>3</v>
      </c>
      <c r="R7" s="2">
        <v>0</v>
      </c>
      <c r="S7" s="2">
        <v>6</v>
      </c>
      <c r="T7" s="7">
        <v>0</v>
      </c>
      <c r="U7" s="6">
        <v>115</v>
      </c>
      <c r="V7" s="2">
        <v>176</v>
      </c>
      <c r="W7" s="2">
        <v>135</v>
      </c>
      <c r="X7" s="2">
        <v>154</v>
      </c>
      <c r="Y7" s="2">
        <v>71</v>
      </c>
      <c r="Z7" s="7">
        <v>143</v>
      </c>
      <c r="AA7" s="6">
        <v>79</v>
      </c>
      <c r="AB7" s="2">
        <v>57</v>
      </c>
      <c r="AC7" s="2">
        <v>87</v>
      </c>
      <c r="AD7" s="2">
        <v>86</v>
      </c>
      <c r="AE7" s="2">
        <v>89</v>
      </c>
      <c r="AF7" s="7">
        <v>59</v>
      </c>
      <c r="AG7" s="6">
        <v>56</v>
      </c>
      <c r="AH7" s="2">
        <v>58</v>
      </c>
      <c r="AI7" s="2">
        <v>60</v>
      </c>
      <c r="AJ7" s="2">
        <v>57</v>
      </c>
      <c r="AK7" s="2">
        <v>56</v>
      </c>
      <c r="AL7" s="7">
        <v>59</v>
      </c>
    </row>
    <row r="8" spans="1:38" ht="9.75" customHeight="1" thickBot="1">
      <c r="A8" s="73"/>
      <c r="B8" s="74"/>
      <c r="C8" s="74"/>
      <c r="D8" s="74"/>
      <c r="E8" s="74"/>
      <c r="F8" s="74"/>
      <c r="G8" s="74"/>
      <c r="H8" s="75"/>
      <c r="I8" s="8">
        <v>12</v>
      </c>
      <c r="J8" s="9">
        <v>14</v>
      </c>
      <c r="K8" s="9">
        <v>11</v>
      </c>
      <c r="L8" s="9">
        <v>14</v>
      </c>
      <c r="M8" s="63">
        <f>SUM(I6:L8)+SUM(M6:N7)</f>
        <v>188</v>
      </c>
      <c r="N8" s="64"/>
      <c r="O8" s="8">
        <v>0</v>
      </c>
      <c r="P8" s="9">
        <v>0</v>
      </c>
      <c r="Q8" s="9">
        <v>2</v>
      </c>
      <c r="R8" s="9">
        <v>1</v>
      </c>
      <c r="S8" s="63">
        <f>SUM(O6:R8)+SUM(S6:T7)</f>
        <v>24</v>
      </c>
      <c r="T8" s="64"/>
      <c r="U8" s="8">
        <v>134</v>
      </c>
      <c r="V8" s="9">
        <v>154</v>
      </c>
      <c r="W8" s="9">
        <v>131</v>
      </c>
      <c r="X8" s="9">
        <v>166</v>
      </c>
      <c r="Y8" s="63">
        <f>SUM(U6:X8)+SUM(Y6:Z7)</f>
        <v>2249</v>
      </c>
      <c r="Z8" s="64"/>
      <c r="AA8" s="8">
        <v>81</v>
      </c>
      <c r="AB8" s="9">
        <v>76</v>
      </c>
      <c r="AC8" s="9">
        <v>87</v>
      </c>
      <c r="AD8" s="9">
        <v>104</v>
      </c>
      <c r="AE8" s="63">
        <f>SUM(AA6:AD8)+SUM(AE6:AF7)</f>
        <v>1357</v>
      </c>
      <c r="AF8" s="64"/>
      <c r="AG8" s="8">
        <v>57</v>
      </c>
      <c r="AH8" s="9">
        <v>58</v>
      </c>
      <c r="AI8" s="9">
        <v>57</v>
      </c>
      <c r="AJ8" s="9">
        <v>58</v>
      </c>
      <c r="AK8" s="63">
        <f>SUM(AG6:AJ8)+SUM(AK6:AL7)</f>
        <v>932</v>
      </c>
      <c r="AL8" s="64"/>
    </row>
    <row r="9" spans="1:38" ht="9.75" customHeight="1" thickTop="1">
      <c r="A9" s="67" t="s">
        <v>32</v>
      </c>
      <c r="B9" s="68"/>
      <c r="C9" s="68"/>
      <c r="D9" s="68"/>
      <c r="E9" s="68"/>
      <c r="F9" s="68"/>
      <c r="G9" s="68"/>
      <c r="H9" s="69"/>
      <c r="I9" s="3">
        <v>3</v>
      </c>
      <c r="J9" s="4">
        <v>7</v>
      </c>
      <c r="K9" s="4">
        <v>2</v>
      </c>
      <c r="L9" s="4">
        <v>5</v>
      </c>
      <c r="M9" s="4">
        <v>8</v>
      </c>
      <c r="N9" s="5">
        <v>9</v>
      </c>
      <c r="O9" s="3">
        <v>8</v>
      </c>
      <c r="P9" s="4">
        <v>2</v>
      </c>
      <c r="Q9" s="4">
        <v>10</v>
      </c>
      <c r="R9" s="4">
        <v>4</v>
      </c>
      <c r="S9" s="4">
        <v>5</v>
      </c>
      <c r="T9" s="5">
        <v>6</v>
      </c>
      <c r="U9" s="3">
        <v>103</v>
      </c>
      <c r="V9" s="4">
        <v>90</v>
      </c>
      <c r="W9" s="4">
        <v>63</v>
      </c>
      <c r="X9" s="4">
        <v>82</v>
      </c>
      <c r="Y9" s="4">
        <v>117</v>
      </c>
      <c r="Z9" s="5">
        <v>141</v>
      </c>
      <c r="AA9" s="3">
        <v>114</v>
      </c>
      <c r="AB9" s="4">
        <v>78</v>
      </c>
      <c r="AC9" s="4">
        <v>130</v>
      </c>
      <c r="AD9" s="4">
        <v>78</v>
      </c>
      <c r="AE9" s="4">
        <v>100</v>
      </c>
      <c r="AF9" s="5">
        <v>123</v>
      </c>
      <c r="AG9" s="3">
        <v>57</v>
      </c>
      <c r="AH9" s="4">
        <v>55</v>
      </c>
      <c r="AI9" s="4">
        <v>58</v>
      </c>
      <c r="AJ9" s="4">
        <v>55</v>
      </c>
      <c r="AK9" s="4">
        <v>60</v>
      </c>
      <c r="AL9" s="5">
        <v>60</v>
      </c>
    </row>
    <row r="10" spans="1:38" ht="9.75" customHeight="1">
      <c r="A10" s="70"/>
      <c r="B10" s="71"/>
      <c r="C10" s="71"/>
      <c r="D10" s="71"/>
      <c r="E10" s="71"/>
      <c r="F10" s="71"/>
      <c r="G10" s="71"/>
      <c r="H10" s="72"/>
      <c r="I10" s="6">
        <v>2</v>
      </c>
      <c r="J10" s="2">
        <v>9</v>
      </c>
      <c r="K10" s="2">
        <v>0</v>
      </c>
      <c r="L10" s="2">
        <v>7</v>
      </c>
      <c r="M10" s="2">
        <v>3</v>
      </c>
      <c r="N10" s="7">
        <v>1</v>
      </c>
      <c r="O10" s="6">
        <v>14</v>
      </c>
      <c r="P10" s="2">
        <v>2</v>
      </c>
      <c r="Q10" s="2">
        <v>16</v>
      </c>
      <c r="R10" s="2">
        <v>6</v>
      </c>
      <c r="S10" s="2">
        <v>10</v>
      </c>
      <c r="T10" s="7">
        <v>13</v>
      </c>
      <c r="U10" s="6">
        <v>92</v>
      </c>
      <c r="V10" s="2">
        <v>107</v>
      </c>
      <c r="W10" s="2">
        <v>176</v>
      </c>
      <c r="X10" s="2">
        <v>126</v>
      </c>
      <c r="Y10" s="2">
        <v>79</v>
      </c>
      <c r="Z10" s="7">
        <v>81</v>
      </c>
      <c r="AA10" s="6">
        <v>142</v>
      </c>
      <c r="AB10" s="2">
        <v>84</v>
      </c>
      <c r="AC10" s="2">
        <v>50</v>
      </c>
      <c r="AD10" s="2">
        <v>106</v>
      </c>
      <c r="AE10" s="2">
        <v>135</v>
      </c>
      <c r="AF10" s="7">
        <v>152</v>
      </c>
      <c r="AG10" s="6">
        <v>54</v>
      </c>
      <c r="AH10" s="2">
        <v>60</v>
      </c>
      <c r="AI10" s="2">
        <v>60</v>
      </c>
      <c r="AJ10" s="2">
        <v>60</v>
      </c>
      <c r="AK10" s="2">
        <v>60</v>
      </c>
      <c r="AL10" s="7">
        <v>57</v>
      </c>
    </row>
    <row r="11" spans="1:38" ht="9.75" customHeight="1" thickBot="1">
      <c r="A11" s="73"/>
      <c r="B11" s="74"/>
      <c r="C11" s="74"/>
      <c r="D11" s="74"/>
      <c r="E11" s="74"/>
      <c r="F11" s="74"/>
      <c r="G11" s="74"/>
      <c r="H11" s="75"/>
      <c r="I11" s="8">
        <v>1</v>
      </c>
      <c r="J11" s="9">
        <v>0</v>
      </c>
      <c r="K11" s="9">
        <v>0</v>
      </c>
      <c r="L11" s="9">
        <v>2</v>
      </c>
      <c r="M11" s="63">
        <f>SUM(I9:L11)+SUM(M9:N10)</f>
        <v>59</v>
      </c>
      <c r="N11" s="64"/>
      <c r="O11" s="8">
        <v>15</v>
      </c>
      <c r="P11" s="9">
        <v>12</v>
      </c>
      <c r="Q11" s="9">
        <v>21</v>
      </c>
      <c r="R11" s="9">
        <v>10</v>
      </c>
      <c r="S11" s="63">
        <f>SUM(O9:R11)+SUM(S9:T10)</f>
        <v>154</v>
      </c>
      <c r="T11" s="64"/>
      <c r="U11" s="8">
        <v>90</v>
      </c>
      <c r="V11" s="9">
        <v>63</v>
      </c>
      <c r="W11" s="9">
        <v>37</v>
      </c>
      <c r="X11" s="9">
        <v>90</v>
      </c>
      <c r="Y11" s="63">
        <f>SUM(U9:X11)+SUM(Y9:Z10)</f>
        <v>1537</v>
      </c>
      <c r="Z11" s="64"/>
      <c r="AA11" s="8">
        <v>176</v>
      </c>
      <c r="AB11" s="9">
        <v>132</v>
      </c>
      <c r="AC11" s="9">
        <v>231</v>
      </c>
      <c r="AD11" s="9">
        <v>128</v>
      </c>
      <c r="AE11" s="63">
        <f>SUM(AA9:AD11)+SUM(AE9:AF10)</f>
        <v>1959</v>
      </c>
      <c r="AF11" s="64"/>
      <c r="AG11" s="8">
        <v>60</v>
      </c>
      <c r="AH11" s="9">
        <v>58</v>
      </c>
      <c r="AI11" s="9">
        <v>57</v>
      </c>
      <c r="AJ11" s="9">
        <v>57</v>
      </c>
      <c r="AK11" s="63">
        <f>SUM(AG9:AJ11)+SUM(AK9:AL10)</f>
        <v>928</v>
      </c>
      <c r="AL11" s="64"/>
    </row>
    <row r="12" spans="1:38" ht="9.75" customHeight="1" thickTop="1">
      <c r="A12" s="154" t="s">
        <v>28</v>
      </c>
      <c r="B12" s="155"/>
      <c r="C12" s="155"/>
      <c r="D12" s="155"/>
      <c r="E12" s="155"/>
      <c r="F12" s="155"/>
      <c r="G12" s="155"/>
      <c r="H12" s="156"/>
      <c r="I12" s="3">
        <v>12</v>
      </c>
      <c r="J12" s="4">
        <v>19</v>
      </c>
      <c r="K12" s="4">
        <v>10</v>
      </c>
      <c r="L12" s="4">
        <v>14</v>
      </c>
      <c r="M12" s="4">
        <v>6</v>
      </c>
      <c r="N12" s="5">
        <v>15</v>
      </c>
      <c r="O12" s="3">
        <v>0</v>
      </c>
      <c r="P12" s="4">
        <v>0</v>
      </c>
      <c r="Q12" s="4">
        <v>2</v>
      </c>
      <c r="R12" s="4">
        <v>0</v>
      </c>
      <c r="S12" s="4">
        <v>6</v>
      </c>
      <c r="T12" s="5">
        <v>0</v>
      </c>
      <c r="U12" s="3">
        <v>132</v>
      </c>
      <c r="V12" s="4">
        <v>209</v>
      </c>
      <c r="W12" s="4">
        <v>130</v>
      </c>
      <c r="X12" s="4">
        <v>154</v>
      </c>
      <c r="Y12" s="4">
        <v>109</v>
      </c>
      <c r="Z12" s="5">
        <v>165</v>
      </c>
      <c r="AA12" s="3">
        <v>63</v>
      </c>
      <c r="AB12" s="4">
        <v>91</v>
      </c>
      <c r="AC12" s="4">
        <v>63</v>
      </c>
      <c r="AD12" s="4">
        <v>75</v>
      </c>
      <c r="AE12" s="4">
        <v>96</v>
      </c>
      <c r="AF12" s="5">
        <v>82</v>
      </c>
      <c r="AG12" s="3">
        <v>60</v>
      </c>
      <c r="AH12" s="4">
        <v>59</v>
      </c>
      <c r="AI12" s="4">
        <v>58</v>
      </c>
      <c r="AJ12" s="4">
        <v>61</v>
      </c>
      <c r="AK12" s="4">
        <v>58</v>
      </c>
      <c r="AL12" s="5">
        <v>62</v>
      </c>
    </row>
    <row r="13" spans="1:38" ht="9.75" customHeight="1">
      <c r="A13" s="79"/>
      <c r="B13" s="80"/>
      <c r="C13" s="80"/>
      <c r="D13" s="80"/>
      <c r="E13" s="80"/>
      <c r="F13" s="80"/>
      <c r="G13" s="80"/>
      <c r="H13" s="81"/>
      <c r="I13" s="6">
        <v>9</v>
      </c>
      <c r="J13" s="2">
        <v>20</v>
      </c>
      <c r="K13" s="2">
        <v>16</v>
      </c>
      <c r="L13" s="2">
        <v>13</v>
      </c>
      <c r="M13" s="2">
        <v>6</v>
      </c>
      <c r="N13" s="7">
        <v>17</v>
      </c>
      <c r="O13" s="6">
        <v>1</v>
      </c>
      <c r="P13" s="2">
        <v>0</v>
      </c>
      <c r="Q13" s="2">
        <v>0</v>
      </c>
      <c r="R13" s="2">
        <v>2</v>
      </c>
      <c r="S13" s="2">
        <v>3</v>
      </c>
      <c r="T13" s="7">
        <v>0</v>
      </c>
      <c r="U13" s="6">
        <v>106</v>
      </c>
      <c r="V13" s="2">
        <v>220</v>
      </c>
      <c r="W13" s="2">
        <v>176</v>
      </c>
      <c r="X13" s="2">
        <v>165</v>
      </c>
      <c r="Y13" s="2">
        <v>89</v>
      </c>
      <c r="Z13" s="7">
        <v>189</v>
      </c>
      <c r="AA13" s="6">
        <v>66</v>
      </c>
      <c r="AB13" s="2">
        <v>78</v>
      </c>
      <c r="AC13" s="2">
        <v>50</v>
      </c>
      <c r="AD13" s="2">
        <v>85</v>
      </c>
      <c r="AE13" s="2">
        <v>71</v>
      </c>
      <c r="AF13" s="7">
        <v>105</v>
      </c>
      <c r="AG13" s="6">
        <v>58</v>
      </c>
      <c r="AH13" s="2">
        <v>61</v>
      </c>
      <c r="AI13" s="2">
        <v>60</v>
      </c>
      <c r="AJ13" s="2">
        <v>59</v>
      </c>
      <c r="AK13" s="2">
        <v>56</v>
      </c>
      <c r="AL13" s="7">
        <v>60</v>
      </c>
    </row>
    <row r="14" spans="1:38" ht="9.75" customHeight="1" thickBot="1">
      <c r="A14" s="82"/>
      <c r="B14" s="83"/>
      <c r="C14" s="83"/>
      <c r="D14" s="83"/>
      <c r="E14" s="83"/>
      <c r="F14" s="83"/>
      <c r="G14" s="83"/>
      <c r="H14" s="84"/>
      <c r="I14" s="8">
        <v>7</v>
      </c>
      <c r="J14" s="9">
        <v>14</v>
      </c>
      <c r="K14" s="9">
        <v>21</v>
      </c>
      <c r="L14" s="9">
        <v>16</v>
      </c>
      <c r="M14" s="63">
        <f>SUM(I12:L14)+SUM(M12:N13)</f>
        <v>215</v>
      </c>
      <c r="N14" s="85"/>
      <c r="O14" s="8">
        <v>1</v>
      </c>
      <c r="P14" s="9">
        <v>2</v>
      </c>
      <c r="Q14" s="9">
        <v>0</v>
      </c>
      <c r="R14" s="9">
        <v>0</v>
      </c>
      <c r="S14" s="63">
        <f>SUM(O12:R14)+SUM(S12:T13)</f>
        <v>17</v>
      </c>
      <c r="T14" s="64"/>
      <c r="U14" s="8">
        <v>89</v>
      </c>
      <c r="V14" s="9">
        <v>175</v>
      </c>
      <c r="W14" s="9">
        <v>231</v>
      </c>
      <c r="X14" s="9">
        <v>176</v>
      </c>
      <c r="Y14" s="63">
        <f>SUM(U12:X14)+SUM(Y12:Z13)</f>
        <v>2515</v>
      </c>
      <c r="Z14" s="64"/>
      <c r="AA14" s="8">
        <v>55</v>
      </c>
      <c r="AB14" s="9">
        <v>87</v>
      </c>
      <c r="AC14" s="9">
        <v>37</v>
      </c>
      <c r="AD14" s="9">
        <v>64</v>
      </c>
      <c r="AE14" s="63">
        <f>SUM(AA12:AD14)+SUM(AE12:AF13)</f>
        <v>1168</v>
      </c>
      <c r="AF14" s="64"/>
      <c r="AG14" s="8">
        <v>58</v>
      </c>
      <c r="AH14" s="9">
        <v>57</v>
      </c>
      <c r="AI14" s="9">
        <v>57</v>
      </c>
      <c r="AJ14" s="9">
        <v>63</v>
      </c>
      <c r="AK14" s="63">
        <f>SUM(AG12:AJ14)+SUM(AK12:AL13)</f>
        <v>947</v>
      </c>
      <c r="AL14" s="64"/>
    </row>
    <row r="15" spans="1:38" ht="9.75" customHeight="1" thickTop="1">
      <c r="A15" s="76" t="s">
        <v>29</v>
      </c>
      <c r="B15" s="77"/>
      <c r="C15" s="77"/>
      <c r="D15" s="77"/>
      <c r="E15" s="77"/>
      <c r="F15" s="77"/>
      <c r="G15" s="77"/>
      <c r="H15" s="78"/>
      <c r="I15" s="3">
        <v>8</v>
      </c>
      <c r="J15" s="4">
        <v>10</v>
      </c>
      <c r="K15" s="4">
        <v>1</v>
      </c>
      <c r="L15" s="4">
        <v>12</v>
      </c>
      <c r="M15" s="4">
        <v>8</v>
      </c>
      <c r="N15" s="5">
        <v>14</v>
      </c>
      <c r="O15" s="3">
        <v>3</v>
      </c>
      <c r="P15" s="4">
        <v>1</v>
      </c>
      <c r="Q15" s="4">
        <v>12</v>
      </c>
      <c r="R15" s="4">
        <v>1</v>
      </c>
      <c r="S15" s="4">
        <v>2</v>
      </c>
      <c r="T15" s="5">
        <v>2</v>
      </c>
      <c r="U15" s="3">
        <v>114</v>
      </c>
      <c r="V15" s="4">
        <v>119</v>
      </c>
      <c r="W15" s="4">
        <v>91</v>
      </c>
      <c r="X15" s="4">
        <v>145</v>
      </c>
      <c r="Y15" s="4">
        <v>115</v>
      </c>
      <c r="Z15" s="5">
        <v>172</v>
      </c>
      <c r="AA15" s="3">
        <v>103</v>
      </c>
      <c r="AB15" s="4">
        <v>70</v>
      </c>
      <c r="AC15" s="4">
        <v>138</v>
      </c>
      <c r="AD15" s="4">
        <v>98</v>
      </c>
      <c r="AE15" s="4">
        <v>80</v>
      </c>
      <c r="AF15" s="5">
        <v>92</v>
      </c>
      <c r="AG15" s="3">
        <v>57</v>
      </c>
      <c r="AH15" s="4">
        <v>56</v>
      </c>
      <c r="AI15" s="4">
        <v>59</v>
      </c>
      <c r="AJ15" s="4">
        <v>59</v>
      </c>
      <c r="AK15" s="4">
        <v>59</v>
      </c>
      <c r="AL15" s="5">
        <v>54</v>
      </c>
    </row>
    <row r="16" spans="1:38" ht="9.75" customHeight="1">
      <c r="A16" s="79"/>
      <c r="B16" s="80"/>
      <c r="C16" s="80"/>
      <c r="D16" s="80"/>
      <c r="E16" s="80"/>
      <c r="F16" s="80"/>
      <c r="G16" s="80"/>
      <c r="H16" s="81"/>
      <c r="I16" s="6">
        <v>13</v>
      </c>
      <c r="J16" s="2">
        <v>3</v>
      </c>
      <c r="K16" s="2">
        <v>12</v>
      </c>
      <c r="L16" s="2">
        <v>4</v>
      </c>
      <c r="M16" s="2">
        <v>13</v>
      </c>
      <c r="N16" s="7">
        <v>13</v>
      </c>
      <c r="O16" s="6">
        <v>0</v>
      </c>
      <c r="P16" s="2">
        <v>10</v>
      </c>
      <c r="Q16" s="2">
        <v>2</v>
      </c>
      <c r="R16" s="2">
        <v>12</v>
      </c>
      <c r="S16" s="2">
        <v>1</v>
      </c>
      <c r="T16" s="7">
        <v>4</v>
      </c>
      <c r="U16" s="6">
        <v>145</v>
      </c>
      <c r="V16" s="2">
        <v>87</v>
      </c>
      <c r="W16" s="2">
        <v>150</v>
      </c>
      <c r="X16" s="2">
        <v>161</v>
      </c>
      <c r="Y16" s="2">
        <v>107</v>
      </c>
      <c r="Z16" s="7">
        <v>170</v>
      </c>
      <c r="AA16" s="6">
        <v>69</v>
      </c>
      <c r="AB16" s="2">
        <v>135</v>
      </c>
      <c r="AC16" s="2">
        <v>117</v>
      </c>
      <c r="AD16" s="2">
        <v>113</v>
      </c>
      <c r="AE16" s="2">
        <v>160</v>
      </c>
      <c r="AF16" s="7">
        <v>120</v>
      </c>
      <c r="AG16" s="6">
        <v>60</v>
      </c>
      <c r="AH16" s="2">
        <v>60</v>
      </c>
      <c r="AI16" s="2">
        <v>62</v>
      </c>
      <c r="AJ16" s="2">
        <v>64</v>
      </c>
      <c r="AK16" s="2">
        <v>64</v>
      </c>
      <c r="AL16" s="7">
        <v>60</v>
      </c>
    </row>
    <row r="17" spans="1:38" ht="9.75" customHeight="1" thickBot="1">
      <c r="A17" s="82"/>
      <c r="B17" s="83"/>
      <c r="C17" s="83"/>
      <c r="D17" s="83"/>
      <c r="E17" s="83"/>
      <c r="F17" s="83"/>
      <c r="G17" s="83"/>
      <c r="H17" s="84"/>
      <c r="I17" s="8">
        <v>15</v>
      </c>
      <c r="J17" s="9">
        <v>14</v>
      </c>
      <c r="K17" s="9">
        <v>2</v>
      </c>
      <c r="L17" s="9">
        <v>16</v>
      </c>
      <c r="M17" s="63">
        <f>SUM(I15:L17)+SUM(M15:N16)</f>
        <v>158</v>
      </c>
      <c r="N17" s="64"/>
      <c r="O17" s="8">
        <v>1</v>
      </c>
      <c r="P17" s="9">
        <v>0</v>
      </c>
      <c r="Q17" s="9">
        <v>11</v>
      </c>
      <c r="R17" s="9">
        <v>0</v>
      </c>
      <c r="S17" s="63">
        <f>SUM(O15:R17)+SUM(S15:T16)</f>
        <v>62</v>
      </c>
      <c r="T17" s="64"/>
      <c r="U17" s="8">
        <v>176</v>
      </c>
      <c r="V17" s="9">
        <v>154</v>
      </c>
      <c r="W17" s="9">
        <v>87</v>
      </c>
      <c r="X17" s="9">
        <v>176</v>
      </c>
      <c r="Y17" s="63">
        <f>SUM(U15:X17)+SUM(Y15:Z16)</f>
        <v>2169</v>
      </c>
      <c r="Z17" s="64"/>
      <c r="AA17" s="8">
        <v>90</v>
      </c>
      <c r="AB17" s="9">
        <v>91</v>
      </c>
      <c r="AC17" s="9">
        <v>131</v>
      </c>
      <c r="AD17" s="9">
        <v>95</v>
      </c>
      <c r="AE17" s="63">
        <f>SUM(AA15:AD17)+SUM(AE15:AF16)</f>
        <v>1702</v>
      </c>
      <c r="AF17" s="64"/>
      <c r="AG17" s="8">
        <v>60</v>
      </c>
      <c r="AH17" s="9">
        <v>61</v>
      </c>
      <c r="AI17" s="9">
        <v>57</v>
      </c>
      <c r="AJ17" s="9">
        <v>59</v>
      </c>
      <c r="AK17" s="63">
        <f>SUM(AG15:AJ17)+SUM(AK15:AL16)</f>
        <v>951</v>
      </c>
      <c r="AL17" s="64"/>
    </row>
    <row r="18" spans="1:38" ht="9.75" customHeight="1" thickTop="1">
      <c r="A18" s="76" t="s">
        <v>30</v>
      </c>
      <c r="B18" s="77"/>
      <c r="C18" s="77"/>
      <c r="D18" s="77"/>
      <c r="E18" s="77"/>
      <c r="F18" s="77"/>
      <c r="G18" s="77"/>
      <c r="H18" s="78"/>
      <c r="I18" s="3">
        <v>1</v>
      </c>
      <c r="J18" s="4">
        <v>4</v>
      </c>
      <c r="K18" s="4">
        <v>2</v>
      </c>
      <c r="L18" s="4">
        <v>3</v>
      </c>
      <c r="M18" s="4">
        <v>5</v>
      </c>
      <c r="N18" s="5">
        <v>2</v>
      </c>
      <c r="O18" s="3">
        <v>14</v>
      </c>
      <c r="P18" s="4">
        <v>6</v>
      </c>
      <c r="Q18" s="4">
        <v>10</v>
      </c>
      <c r="R18" s="4">
        <v>8</v>
      </c>
      <c r="S18" s="4">
        <v>8</v>
      </c>
      <c r="T18" s="5">
        <v>9</v>
      </c>
      <c r="U18" s="3">
        <v>74</v>
      </c>
      <c r="V18" s="4">
        <v>98</v>
      </c>
      <c r="W18" s="4">
        <v>93</v>
      </c>
      <c r="X18" s="4">
        <v>100</v>
      </c>
      <c r="Y18" s="4">
        <v>100</v>
      </c>
      <c r="Z18" s="5">
        <v>72</v>
      </c>
      <c r="AA18" s="3">
        <v>160</v>
      </c>
      <c r="AB18" s="4">
        <v>97</v>
      </c>
      <c r="AC18" s="4">
        <v>129</v>
      </c>
      <c r="AD18" s="4">
        <v>114</v>
      </c>
      <c r="AE18" s="4">
        <v>117</v>
      </c>
      <c r="AF18" s="5">
        <v>110</v>
      </c>
      <c r="AG18" s="3">
        <v>60</v>
      </c>
      <c r="AH18" s="4">
        <v>58</v>
      </c>
      <c r="AI18" s="4">
        <v>60</v>
      </c>
      <c r="AJ18" s="4">
        <v>58</v>
      </c>
      <c r="AK18" s="4">
        <v>60</v>
      </c>
      <c r="AL18" s="5">
        <v>58</v>
      </c>
    </row>
    <row r="19" spans="1:38" ht="9.75" customHeight="1">
      <c r="A19" s="79"/>
      <c r="B19" s="80"/>
      <c r="C19" s="80"/>
      <c r="D19" s="80"/>
      <c r="E19" s="80"/>
      <c r="F19" s="80"/>
      <c r="G19" s="80"/>
      <c r="H19" s="81"/>
      <c r="I19" s="6">
        <v>2</v>
      </c>
      <c r="J19" s="2">
        <v>8</v>
      </c>
      <c r="K19" s="2">
        <v>0</v>
      </c>
      <c r="L19" s="2">
        <v>5</v>
      </c>
      <c r="M19" s="2">
        <v>10</v>
      </c>
      <c r="N19" s="7">
        <v>7</v>
      </c>
      <c r="O19" s="6">
        <v>8</v>
      </c>
      <c r="P19" s="2">
        <v>4</v>
      </c>
      <c r="Q19" s="2">
        <v>14</v>
      </c>
      <c r="R19" s="2">
        <v>8</v>
      </c>
      <c r="S19" s="2">
        <v>3</v>
      </c>
      <c r="T19" s="7">
        <v>5</v>
      </c>
      <c r="U19" s="6">
        <v>79</v>
      </c>
      <c r="V19" s="2">
        <v>119</v>
      </c>
      <c r="W19" s="2">
        <v>87</v>
      </c>
      <c r="X19" s="2">
        <v>123</v>
      </c>
      <c r="Y19" s="2">
        <v>135</v>
      </c>
      <c r="Z19" s="7">
        <v>101</v>
      </c>
      <c r="AA19" s="6">
        <v>115</v>
      </c>
      <c r="AB19" s="2">
        <v>89</v>
      </c>
      <c r="AC19" s="2">
        <v>155</v>
      </c>
      <c r="AD19" s="2">
        <v>120</v>
      </c>
      <c r="AE19" s="2">
        <v>79</v>
      </c>
      <c r="AF19" s="7">
        <v>96</v>
      </c>
      <c r="AG19" s="6">
        <v>56</v>
      </c>
      <c r="AH19" s="2">
        <v>57</v>
      </c>
      <c r="AI19" s="2">
        <v>58</v>
      </c>
      <c r="AJ19" s="2">
        <v>59</v>
      </c>
      <c r="AK19" s="2">
        <v>60</v>
      </c>
      <c r="AL19" s="7">
        <v>60</v>
      </c>
    </row>
    <row r="20" spans="1:38" ht="9.75" customHeight="1" thickBot="1">
      <c r="A20" s="82"/>
      <c r="B20" s="83"/>
      <c r="C20" s="83"/>
      <c r="D20" s="83"/>
      <c r="E20" s="83"/>
      <c r="F20" s="83"/>
      <c r="G20" s="83"/>
      <c r="H20" s="84"/>
      <c r="I20" s="8">
        <v>0</v>
      </c>
      <c r="J20" s="9">
        <v>5</v>
      </c>
      <c r="K20" s="9">
        <v>1</v>
      </c>
      <c r="L20" s="9">
        <v>5</v>
      </c>
      <c r="M20" s="63">
        <f>SUM(I18:L20)+SUM(M18:N19)</f>
        <v>60</v>
      </c>
      <c r="N20" s="64"/>
      <c r="O20" s="8">
        <v>12</v>
      </c>
      <c r="P20" s="9">
        <v>5</v>
      </c>
      <c r="Q20" s="9">
        <v>14</v>
      </c>
      <c r="R20" s="9">
        <v>6</v>
      </c>
      <c r="S20" s="63">
        <f>SUM(O18:R20)+SUM(S18:T19)</f>
        <v>134</v>
      </c>
      <c r="T20" s="64"/>
      <c r="U20" s="8">
        <v>81</v>
      </c>
      <c r="V20" s="9">
        <v>100</v>
      </c>
      <c r="W20" s="9">
        <v>80</v>
      </c>
      <c r="X20" s="9">
        <v>112</v>
      </c>
      <c r="Y20" s="63">
        <f>SUM(U18:X20)+SUM(Y18:Z19)</f>
        <v>1554</v>
      </c>
      <c r="Z20" s="64"/>
      <c r="AA20" s="8">
        <v>134</v>
      </c>
      <c r="AB20" s="9">
        <v>102</v>
      </c>
      <c r="AC20" s="9">
        <v>162</v>
      </c>
      <c r="AD20" s="9">
        <v>115</v>
      </c>
      <c r="AE20" s="63">
        <f>SUM(AA18:AD20)+SUM(AE18:AF19)</f>
        <v>1894</v>
      </c>
      <c r="AF20" s="64"/>
      <c r="AG20" s="8">
        <v>57</v>
      </c>
      <c r="AH20" s="9">
        <v>58</v>
      </c>
      <c r="AI20" s="9">
        <v>61</v>
      </c>
      <c r="AJ20" s="9">
        <v>60</v>
      </c>
      <c r="AK20" s="63">
        <f>SUM(AG18:AJ20)+SUM(AK18:AL19)</f>
        <v>940</v>
      </c>
      <c r="AL20" s="64"/>
    </row>
    <row r="21" spans="1:38" ht="9.75" customHeight="1" thickTop="1">
      <c r="A21" s="122" t="s">
        <v>33</v>
      </c>
      <c r="B21" s="123"/>
      <c r="C21" s="123"/>
      <c r="D21" s="123"/>
      <c r="E21" s="123"/>
      <c r="F21" s="123"/>
      <c r="G21" s="123"/>
      <c r="H21" s="124"/>
      <c r="I21" s="3">
        <v>6</v>
      </c>
      <c r="J21" s="4">
        <v>0</v>
      </c>
      <c r="K21" s="4">
        <v>2</v>
      </c>
      <c r="L21" s="4">
        <v>8</v>
      </c>
      <c r="M21" s="4">
        <v>6</v>
      </c>
      <c r="N21" s="5">
        <v>1</v>
      </c>
      <c r="O21" s="3">
        <v>9</v>
      </c>
      <c r="P21" s="4">
        <v>19</v>
      </c>
      <c r="Q21" s="4">
        <v>13</v>
      </c>
      <c r="R21" s="4">
        <v>3</v>
      </c>
      <c r="S21" s="4">
        <v>9</v>
      </c>
      <c r="T21" s="5">
        <v>12</v>
      </c>
      <c r="U21" s="3">
        <v>132</v>
      </c>
      <c r="V21" s="4">
        <v>91</v>
      </c>
      <c r="W21" s="4">
        <v>126</v>
      </c>
      <c r="X21" s="4">
        <v>114</v>
      </c>
      <c r="Y21" s="4">
        <v>141</v>
      </c>
      <c r="Z21" s="5">
        <v>87</v>
      </c>
      <c r="AA21" s="3">
        <v>140</v>
      </c>
      <c r="AB21" s="4">
        <v>209</v>
      </c>
      <c r="AC21" s="4">
        <v>163</v>
      </c>
      <c r="AD21" s="4">
        <v>100</v>
      </c>
      <c r="AE21" s="4">
        <v>114</v>
      </c>
      <c r="AF21" s="5">
        <v>137</v>
      </c>
      <c r="AG21" s="3">
        <v>61</v>
      </c>
      <c r="AH21" s="4">
        <v>59</v>
      </c>
      <c r="AI21" s="4">
        <v>62</v>
      </c>
      <c r="AJ21" s="4">
        <v>58</v>
      </c>
      <c r="AK21" s="4">
        <v>60</v>
      </c>
      <c r="AL21" s="5">
        <v>59</v>
      </c>
    </row>
    <row r="22" spans="1:38" ht="9.75" customHeight="1">
      <c r="A22" s="125"/>
      <c r="B22" s="126"/>
      <c r="C22" s="126"/>
      <c r="D22" s="126"/>
      <c r="E22" s="126"/>
      <c r="F22" s="126"/>
      <c r="G22" s="126"/>
      <c r="H22" s="127"/>
      <c r="I22" s="6">
        <v>0</v>
      </c>
      <c r="J22" s="2">
        <v>0</v>
      </c>
      <c r="K22" s="2">
        <v>8</v>
      </c>
      <c r="L22" s="2">
        <v>1</v>
      </c>
      <c r="M22" s="2">
        <v>4</v>
      </c>
      <c r="N22" s="7">
        <v>13</v>
      </c>
      <c r="O22" s="6">
        <v>20</v>
      </c>
      <c r="P22" s="2">
        <v>14</v>
      </c>
      <c r="Q22" s="2">
        <v>5</v>
      </c>
      <c r="R22" s="2">
        <v>13</v>
      </c>
      <c r="S22" s="2">
        <v>13</v>
      </c>
      <c r="T22" s="7">
        <v>1</v>
      </c>
      <c r="U22" s="6">
        <v>86</v>
      </c>
      <c r="V22" s="2">
        <v>78</v>
      </c>
      <c r="W22" s="2">
        <v>120</v>
      </c>
      <c r="X22" s="2">
        <v>113</v>
      </c>
      <c r="Y22" s="2">
        <v>120</v>
      </c>
      <c r="Z22" s="7">
        <v>152</v>
      </c>
      <c r="AA22" s="6">
        <v>220</v>
      </c>
      <c r="AB22" s="2">
        <v>154</v>
      </c>
      <c r="AC22" s="2">
        <v>123</v>
      </c>
      <c r="AD22" s="2">
        <v>161</v>
      </c>
      <c r="AE22" s="2">
        <v>170</v>
      </c>
      <c r="AF22" s="7">
        <v>81</v>
      </c>
      <c r="AG22" s="6">
        <v>61</v>
      </c>
      <c r="AH22" s="2">
        <v>57</v>
      </c>
      <c r="AI22" s="2">
        <v>59</v>
      </c>
      <c r="AJ22" s="2">
        <v>62</v>
      </c>
      <c r="AK22" s="2">
        <v>60</v>
      </c>
      <c r="AL22" s="7">
        <v>57</v>
      </c>
    </row>
    <row r="23" spans="1:38" ht="9.75" customHeight="1" thickBot="1">
      <c r="A23" s="128"/>
      <c r="B23" s="129"/>
      <c r="C23" s="129"/>
      <c r="D23" s="129"/>
      <c r="E23" s="129"/>
      <c r="F23" s="129"/>
      <c r="G23" s="129"/>
      <c r="H23" s="130"/>
      <c r="I23" s="8">
        <v>4</v>
      </c>
      <c r="J23" s="9">
        <v>2</v>
      </c>
      <c r="K23" s="9">
        <v>1</v>
      </c>
      <c r="L23" s="9">
        <v>6</v>
      </c>
      <c r="M23" s="63">
        <f>SUM(I21:L23)+SUM(M21:N22)</f>
        <v>62</v>
      </c>
      <c r="N23" s="64"/>
      <c r="O23" s="8">
        <v>9</v>
      </c>
      <c r="P23" s="9">
        <v>14</v>
      </c>
      <c r="Q23" s="9">
        <v>14</v>
      </c>
      <c r="R23" s="9">
        <v>5</v>
      </c>
      <c r="S23" s="63">
        <f>SUM(O21:R23)+SUM(S21:T22)</f>
        <v>173</v>
      </c>
      <c r="T23" s="64"/>
      <c r="U23" s="8">
        <v>82</v>
      </c>
      <c r="V23" s="9">
        <v>87</v>
      </c>
      <c r="W23" s="9">
        <v>104</v>
      </c>
      <c r="X23" s="9">
        <v>115</v>
      </c>
      <c r="Y23" s="63">
        <f>SUM(U21:X23)+SUM(Y21:Z22)</f>
        <v>1748</v>
      </c>
      <c r="Z23" s="64"/>
      <c r="AA23" s="8">
        <v>117</v>
      </c>
      <c r="AB23" s="9">
        <v>175</v>
      </c>
      <c r="AC23" s="9">
        <v>166</v>
      </c>
      <c r="AD23" s="9">
        <v>112</v>
      </c>
      <c r="AE23" s="63">
        <f>SUM(AA21:AD23)+SUM(AE21:AF22)</f>
        <v>2342</v>
      </c>
      <c r="AF23" s="64"/>
      <c r="AG23" s="8">
        <v>62</v>
      </c>
      <c r="AH23" s="9">
        <v>57</v>
      </c>
      <c r="AI23" s="9">
        <v>58</v>
      </c>
      <c r="AJ23" s="9">
        <v>60</v>
      </c>
      <c r="AK23" s="63">
        <f>SUM(AG21:AJ23)+SUM(AK21:AL22)</f>
        <v>952</v>
      </c>
      <c r="AL23" s="64"/>
    </row>
    <row r="24" spans="1:38" ht="9.75" customHeight="1" thickTop="1">
      <c r="A24" s="122" t="s">
        <v>34</v>
      </c>
      <c r="B24" s="123"/>
      <c r="C24" s="123"/>
      <c r="D24" s="123"/>
      <c r="E24" s="123"/>
      <c r="F24" s="123"/>
      <c r="G24" s="123"/>
      <c r="H24" s="124"/>
      <c r="I24" s="3">
        <v>2</v>
      </c>
      <c r="J24" s="4">
        <v>1</v>
      </c>
      <c r="K24" s="4">
        <v>1</v>
      </c>
      <c r="L24" s="4">
        <v>0</v>
      </c>
      <c r="M24" s="4">
        <v>9</v>
      </c>
      <c r="N24" s="5">
        <v>0</v>
      </c>
      <c r="O24" s="3">
        <v>7</v>
      </c>
      <c r="P24" s="4">
        <v>10</v>
      </c>
      <c r="Q24" s="4">
        <v>10</v>
      </c>
      <c r="R24" s="4">
        <v>14</v>
      </c>
      <c r="S24" s="4">
        <v>2</v>
      </c>
      <c r="T24" s="5">
        <v>12</v>
      </c>
      <c r="U24" s="3">
        <v>78</v>
      </c>
      <c r="V24" s="4">
        <v>70</v>
      </c>
      <c r="W24" s="4">
        <v>75</v>
      </c>
      <c r="X24" s="4">
        <v>75</v>
      </c>
      <c r="Y24" s="4">
        <v>110</v>
      </c>
      <c r="Z24" s="5">
        <v>71</v>
      </c>
      <c r="AA24" s="3">
        <v>90</v>
      </c>
      <c r="AB24" s="4">
        <v>119</v>
      </c>
      <c r="AC24" s="4">
        <v>120</v>
      </c>
      <c r="AD24" s="4">
        <v>154</v>
      </c>
      <c r="AE24" s="4">
        <v>72</v>
      </c>
      <c r="AF24" s="5">
        <v>137</v>
      </c>
      <c r="AG24" s="3">
        <v>55</v>
      </c>
      <c r="AH24" s="4">
        <v>56</v>
      </c>
      <c r="AI24" s="4">
        <v>59</v>
      </c>
      <c r="AJ24" s="4">
        <v>61</v>
      </c>
      <c r="AK24" s="4">
        <v>58</v>
      </c>
      <c r="AL24" s="5">
        <v>57</v>
      </c>
    </row>
    <row r="25" spans="1:38" ht="9.75" customHeight="1">
      <c r="A25" s="125"/>
      <c r="B25" s="126"/>
      <c r="C25" s="126"/>
      <c r="D25" s="126"/>
      <c r="E25" s="126"/>
      <c r="F25" s="126"/>
      <c r="G25" s="126"/>
      <c r="H25" s="127"/>
      <c r="I25" s="6">
        <v>2</v>
      </c>
      <c r="J25" s="2">
        <v>0</v>
      </c>
      <c r="K25" s="2">
        <v>1</v>
      </c>
      <c r="L25" s="2">
        <v>2</v>
      </c>
      <c r="M25" s="2">
        <v>5</v>
      </c>
      <c r="N25" s="7">
        <v>0</v>
      </c>
      <c r="O25" s="6">
        <v>9</v>
      </c>
      <c r="P25" s="2">
        <v>13</v>
      </c>
      <c r="Q25" s="2">
        <v>12</v>
      </c>
      <c r="R25" s="2">
        <v>13</v>
      </c>
      <c r="S25" s="2">
        <v>7</v>
      </c>
      <c r="T25" s="7">
        <v>13</v>
      </c>
      <c r="U25" s="6">
        <v>84</v>
      </c>
      <c r="V25" s="2">
        <v>69</v>
      </c>
      <c r="W25" s="2">
        <v>79</v>
      </c>
      <c r="X25" s="2">
        <v>85</v>
      </c>
      <c r="Y25" s="2">
        <v>96</v>
      </c>
      <c r="Z25" s="7">
        <v>59</v>
      </c>
      <c r="AA25" s="6">
        <v>107</v>
      </c>
      <c r="AB25" s="2">
        <v>145</v>
      </c>
      <c r="AC25" s="2">
        <v>146</v>
      </c>
      <c r="AD25" s="2">
        <v>165</v>
      </c>
      <c r="AE25" s="2">
        <v>101</v>
      </c>
      <c r="AF25" s="7">
        <v>143</v>
      </c>
      <c r="AG25" s="6">
        <v>59</v>
      </c>
      <c r="AH25" s="2">
        <v>60</v>
      </c>
      <c r="AI25" s="2">
        <v>59</v>
      </c>
      <c r="AJ25" s="2">
        <v>58</v>
      </c>
      <c r="AK25" s="2">
        <v>60</v>
      </c>
      <c r="AL25" s="7">
        <v>59</v>
      </c>
    </row>
    <row r="26" spans="1:38" ht="9.75" customHeight="1" thickBot="1">
      <c r="A26" s="128"/>
      <c r="B26" s="129"/>
      <c r="C26" s="129"/>
      <c r="D26" s="129"/>
      <c r="E26" s="129"/>
      <c r="F26" s="129"/>
      <c r="G26" s="129"/>
      <c r="H26" s="130"/>
      <c r="I26" s="8">
        <v>12</v>
      </c>
      <c r="J26" s="9">
        <v>0</v>
      </c>
      <c r="K26" s="9">
        <v>0</v>
      </c>
      <c r="L26" s="9">
        <v>0</v>
      </c>
      <c r="M26" s="63">
        <f>SUM(I24:L26)+SUM(M24:N25)</f>
        <v>35</v>
      </c>
      <c r="N26" s="64"/>
      <c r="O26" s="8">
        <v>0</v>
      </c>
      <c r="P26" s="9">
        <v>14</v>
      </c>
      <c r="Q26" s="9">
        <v>15</v>
      </c>
      <c r="R26" s="9">
        <v>16</v>
      </c>
      <c r="S26" s="63">
        <f>SUM(O24:R26)+SUM(S24:T25)</f>
        <v>167</v>
      </c>
      <c r="T26" s="64"/>
      <c r="U26" s="8">
        <v>132</v>
      </c>
      <c r="V26" s="9">
        <v>91</v>
      </c>
      <c r="W26" s="9">
        <v>73</v>
      </c>
      <c r="X26" s="9">
        <v>64</v>
      </c>
      <c r="Y26" s="63">
        <f>SUM(U24:X26)+SUM(Y24:Z25)</f>
        <v>1311</v>
      </c>
      <c r="Z26" s="64"/>
      <c r="AA26" s="8">
        <v>63</v>
      </c>
      <c r="AB26" s="9">
        <v>154</v>
      </c>
      <c r="AC26" s="9">
        <v>166</v>
      </c>
      <c r="AD26" s="9">
        <v>176</v>
      </c>
      <c r="AE26" s="63">
        <f>SUM(AA24:AD26)+SUM(AE24:AF25)</f>
        <v>2058</v>
      </c>
      <c r="AF26" s="64"/>
      <c r="AG26" s="8">
        <v>58</v>
      </c>
      <c r="AH26" s="9">
        <v>61</v>
      </c>
      <c r="AI26" s="9">
        <v>63</v>
      </c>
      <c r="AJ26" s="9">
        <v>63</v>
      </c>
      <c r="AK26" s="63">
        <f>SUM(AG24:AJ26)+SUM(AK24:AL25)</f>
        <v>946</v>
      </c>
      <c r="AL26" s="64"/>
    </row>
    <row r="27" spans="1:38" ht="9.75" customHeight="1" thickTop="1">
      <c r="A27" s="122" t="s">
        <v>35</v>
      </c>
      <c r="B27" s="123"/>
      <c r="C27" s="123"/>
      <c r="D27" s="123"/>
      <c r="E27" s="123"/>
      <c r="F27" s="123"/>
      <c r="G27" s="123"/>
      <c r="H27" s="124"/>
      <c r="I27" s="3">
        <v>0</v>
      </c>
      <c r="J27" s="4">
        <v>6</v>
      </c>
      <c r="K27" s="4">
        <v>4</v>
      </c>
      <c r="L27" s="4">
        <v>1</v>
      </c>
      <c r="M27" s="4">
        <v>0</v>
      </c>
      <c r="N27" s="5">
        <v>2</v>
      </c>
      <c r="O27" s="3">
        <v>16</v>
      </c>
      <c r="P27" s="4">
        <v>4</v>
      </c>
      <c r="Q27" s="4">
        <v>5</v>
      </c>
      <c r="R27" s="4">
        <v>12</v>
      </c>
      <c r="S27" s="4">
        <v>15</v>
      </c>
      <c r="T27" s="5">
        <v>12</v>
      </c>
      <c r="U27" s="3">
        <v>79</v>
      </c>
      <c r="V27" s="4">
        <v>97</v>
      </c>
      <c r="W27" s="4">
        <v>78</v>
      </c>
      <c r="X27" s="4">
        <v>98</v>
      </c>
      <c r="Y27" s="4">
        <v>82</v>
      </c>
      <c r="Z27" s="5">
        <v>103</v>
      </c>
      <c r="AA27" s="3">
        <v>176</v>
      </c>
      <c r="AB27" s="4">
        <v>98</v>
      </c>
      <c r="AC27" s="4">
        <v>82</v>
      </c>
      <c r="AD27" s="4">
        <v>145</v>
      </c>
      <c r="AE27" s="4">
        <v>165</v>
      </c>
      <c r="AF27" s="5">
        <v>155</v>
      </c>
      <c r="AG27" s="3">
        <v>60</v>
      </c>
      <c r="AH27" s="4">
        <v>58</v>
      </c>
      <c r="AI27" s="4">
        <v>55</v>
      </c>
      <c r="AJ27" s="4">
        <v>59</v>
      </c>
      <c r="AK27" s="4">
        <v>62</v>
      </c>
      <c r="AL27" s="5">
        <v>59</v>
      </c>
    </row>
    <row r="28" spans="1:38" ht="9.75" customHeight="1">
      <c r="A28" s="125"/>
      <c r="B28" s="126"/>
      <c r="C28" s="126"/>
      <c r="D28" s="126"/>
      <c r="E28" s="126"/>
      <c r="F28" s="126"/>
      <c r="G28" s="126"/>
      <c r="H28" s="127"/>
      <c r="I28" s="6">
        <v>0</v>
      </c>
      <c r="J28" s="2">
        <v>4</v>
      </c>
      <c r="K28" s="2">
        <v>6</v>
      </c>
      <c r="L28" s="2">
        <v>2</v>
      </c>
      <c r="M28" s="2">
        <v>0</v>
      </c>
      <c r="N28" s="7">
        <v>2</v>
      </c>
      <c r="O28" s="6">
        <v>16</v>
      </c>
      <c r="P28" s="2">
        <v>8</v>
      </c>
      <c r="Q28" s="2">
        <v>7</v>
      </c>
      <c r="R28" s="2">
        <v>12</v>
      </c>
      <c r="S28" s="2">
        <v>17</v>
      </c>
      <c r="T28" s="7">
        <v>11</v>
      </c>
      <c r="U28" s="6">
        <v>57</v>
      </c>
      <c r="V28" s="2">
        <v>89</v>
      </c>
      <c r="W28" s="2">
        <v>106</v>
      </c>
      <c r="X28" s="2">
        <v>117</v>
      </c>
      <c r="Y28" s="2">
        <v>105</v>
      </c>
      <c r="Z28" s="7">
        <v>83</v>
      </c>
      <c r="AA28" s="6">
        <v>176</v>
      </c>
      <c r="AB28" s="2">
        <v>119</v>
      </c>
      <c r="AC28" s="2">
        <v>126</v>
      </c>
      <c r="AD28" s="2">
        <v>150</v>
      </c>
      <c r="AE28" s="2">
        <v>189</v>
      </c>
      <c r="AF28" s="7">
        <v>141</v>
      </c>
      <c r="AG28" s="6">
        <v>58</v>
      </c>
      <c r="AH28" s="2">
        <v>57</v>
      </c>
      <c r="AI28" s="2">
        <v>60</v>
      </c>
      <c r="AJ28" s="2">
        <v>60</v>
      </c>
      <c r="AK28" s="2">
        <v>60</v>
      </c>
      <c r="AL28" s="7">
        <v>58</v>
      </c>
    </row>
    <row r="29" spans="1:38" ht="9.75" customHeight="1" thickBot="1">
      <c r="A29" s="131"/>
      <c r="B29" s="132"/>
      <c r="C29" s="132"/>
      <c r="D29" s="132"/>
      <c r="E29" s="132"/>
      <c r="F29" s="132"/>
      <c r="G29" s="132"/>
      <c r="H29" s="133"/>
      <c r="I29" s="8">
        <v>0</v>
      </c>
      <c r="J29" s="9">
        <v>5</v>
      </c>
      <c r="K29" s="9">
        <v>10</v>
      </c>
      <c r="L29" s="9">
        <v>0</v>
      </c>
      <c r="M29" s="63">
        <f>SUM(I27:L29)+SUM(M27:N28)</f>
        <v>42</v>
      </c>
      <c r="N29" s="64"/>
      <c r="O29" s="8">
        <v>14</v>
      </c>
      <c r="P29" s="9">
        <v>5</v>
      </c>
      <c r="Q29" s="9">
        <v>2</v>
      </c>
      <c r="R29" s="9">
        <v>16</v>
      </c>
      <c r="S29" s="63">
        <f>SUM(O27:R29)+SUM(S27:T28)</f>
        <v>172</v>
      </c>
      <c r="T29" s="64"/>
      <c r="U29" s="8">
        <v>76</v>
      </c>
      <c r="V29" s="9">
        <v>100</v>
      </c>
      <c r="W29" s="9">
        <v>128</v>
      </c>
      <c r="X29" s="9">
        <v>95</v>
      </c>
      <c r="Y29" s="63">
        <f>SUM(U27:X29)+SUM(Y27:Z28)</f>
        <v>1493</v>
      </c>
      <c r="Z29" s="64"/>
      <c r="AA29" s="8">
        <v>54</v>
      </c>
      <c r="AB29" s="9">
        <v>102</v>
      </c>
      <c r="AC29" s="9">
        <v>90</v>
      </c>
      <c r="AD29" s="9">
        <v>176</v>
      </c>
      <c r="AE29" s="63">
        <f>SUM(AA27:AD29)+SUM(AE27:AF28)</f>
        <v>2144</v>
      </c>
      <c r="AF29" s="64"/>
      <c r="AG29" s="8">
        <v>58</v>
      </c>
      <c r="AH29" s="9">
        <v>58</v>
      </c>
      <c r="AI29" s="9">
        <v>57</v>
      </c>
      <c r="AJ29" s="9">
        <v>59</v>
      </c>
      <c r="AK29" s="63">
        <f>SUM(AG27:AJ29)+SUM(AK27:AL28)</f>
        <v>938</v>
      </c>
      <c r="AL29" s="64"/>
    </row>
    <row r="30" spans="1:38" s="41" customFormat="1" ht="23.25" customHeight="1" thickBot="1">
      <c r="A30" s="40"/>
      <c r="B30" s="43" t="s">
        <v>21</v>
      </c>
      <c r="C30" s="43"/>
      <c r="D30" s="43"/>
      <c r="E30" s="43">
        <f>M5-S5</f>
        <v>84</v>
      </c>
      <c r="F30" s="44" t="s">
        <v>22</v>
      </c>
      <c r="G30" s="44"/>
      <c r="H30" s="45">
        <f>M8-S8</f>
        <v>164</v>
      </c>
      <c r="I30" s="46" t="s">
        <v>23</v>
      </c>
      <c r="J30" s="46"/>
      <c r="K30" s="46">
        <f>M11-S11</f>
        <v>-95</v>
      </c>
      <c r="L30" s="47" t="s">
        <v>18</v>
      </c>
      <c r="M30" s="48"/>
      <c r="N30" s="47">
        <f>M14-S14</f>
        <v>198</v>
      </c>
      <c r="O30" s="49" t="s">
        <v>19</v>
      </c>
      <c r="P30" s="49"/>
      <c r="Q30" s="49">
        <f>M17-S17</f>
        <v>96</v>
      </c>
      <c r="R30" s="50" t="s">
        <v>20</v>
      </c>
      <c r="S30" s="51"/>
      <c r="T30" s="50">
        <f>M20-S20</f>
        <v>-74</v>
      </c>
      <c r="U30" s="52" t="s">
        <v>25</v>
      </c>
      <c r="V30" s="52"/>
      <c r="W30" s="58">
        <f>M23-S23</f>
        <v>-111</v>
      </c>
      <c r="X30" s="53" t="s">
        <v>24</v>
      </c>
      <c r="Y30" s="54"/>
      <c r="Z30" s="57">
        <f>M26-S26</f>
        <v>-132</v>
      </c>
      <c r="AA30" s="55" t="s">
        <v>26</v>
      </c>
      <c r="AB30" s="55"/>
      <c r="AC30" s="56">
        <f>M29-S29</f>
        <v>-130</v>
      </c>
      <c r="AD30" s="65" t="s">
        <v>38</v>
      </c>
      <c r="AE30" s="65"/>
      <c r="AF30" s="65"/>
      <c r="AG30" s="65"/>
      <c r="AH30" s="65"/>
      <c r="AI30" s="65"/>
      <c r="AJ30" s="65"/>
      <c r="AK30" s="65"/>
      <c r="AL30" s="66"/>
    </row>
    <row r="31" spans="2:38" ht="18" customHeight="1" thickBot="1">
      <c r="B31" s="37"/>
      <c r="C31" s="38"/>
      <c r="D31" s="38"/>
      <c r="E31" s="59" t="s">
        <v>0</v>
      </c>
      <c r="F31" s="59"/>
      <c r="G31" s="59"/>
      <c r="H31" s="59"/>
      <c r="I31" s="59"/>
      <c r="J31" s="59"/>
      <c r="K31" s="59"/>
      <c r="L31" s="59"/>
      <c r="M31" s="38"/>
      <c r="N31" s="38"/>
      <c r="O31" s="38"/>
      <c r="P31" s="38"/>
      <c r="Q31" s="38"/>
      <c r="R31" s="38"/>
      <c r="S31" s="38"/>
      <c r="T31" s="38"/>
      <c r="U31" s="59" t="s">
        <v>4</v>
      </c>
      <c r="V31" s="59"/>
      <c r="W31" s="59"/>
      <c r="X31" s="59"/>
      <c r="Y31" s="59"/>
      <c r="Z31" s="59"/>
      <c r="AA31" s="38"/>
      <c r="AB31" s="38"/>
      <c r="AC31" s="42"/>
      <c r="AD31" s="39"/>
      <c r="AE31" s="59" t="s">
        <v>6</v>
      </c>
      <c r="AF31" s="59"/>
      <c r="AG31" s="59"/>
      <c r="AH31" s="59"/>
      <c r="AI31" s="59"/>
      <c r="AJ31" s="59"/>
      <c r="AK31" s="59"/>
      <c r="AL31" s="60"/>
    </row>
    <row r="32" spans="2:38" ht="15" customHeight="1" thickBot="1">
      <c r="B32" s="104"/>
      <c r="C32" s="105"/>
      <c r="D32" s="106"/>
      <c r="E32" s="149" t="s">
        <v>7</v>
      </c>
      <c r="F32" s="150"/>
      <c r="G32" s="150"/>
      <c r="H32" s="151"/>
      <c r="I32" s="152" t="s">
        <v>8</v>
      </c>
      <c r="J32" s="150"/>
      <c r="K32" s="150"/>
      <c r="L32" s="153"/>
      <c r="M32" s="11"/>
      <c r="N32" s="12"/>
      <c r="O32" s="13"/>
      <c r="P32" s="13"/>
      <c r="Q32" s="14"/>
      <c r="R32" s="15"/>
      <c r="S32" s="159" t="s">
        <v>1</v>
      </c>
      <c r="T32" s="61"/>
      <c r="U32" s="16"/>
      <c r="V32" s="61" t="s">
        <v>2</v>
      </c>
      <c r="W32" s="61"/>
      <c r="X32" s="16"/>
      <c r="Y32" s="61" t="s">
        <v>3</v>
      </c>
      <c r="Z32" s="62"/>
      <c r="AA32" s="160"/>
      <c r="AB32" s="161"/>
      <c r="AC32" s="161"/>
      <c r="AD32" s="17"/>
      <c r="AE32" s="159" t="s">
        <v>1</v>
      </c>
      <c r="AF32" s="61"/>
      <c r="AG32" s="16"/>
      <c r="AH32" s="61" t="s">
        <v>2</v>
      </c>
      <c r="AI32" s="61"/>
      <c r="AJ32" s="13"/>
      <c r="AK32" s="61" t="s">
        <v>3</v>
      </c>
      <c r="AL32" s="62"/>
    </row>
    <row r="33" spans="1:38" s="33" customFormat="1" ht="15" customHeight="1" thickBot="1">
      <c r="A33" s="27"/>
      <c r="B33" s="107"/>
      <c r="C33" s="108"/>
      <c r="D33" s="109"/>
      <c r="E33" s="146">
        <f>M5+S5+S8+M8+M11+S11+S14+M14+M17+S17+S20+M20+M23+S23+S26+M26+M29+S29</f>
        <v>1926</v>
      </c>
      <c r="F33" s="147"/>
      <c r="G33" s="147"/>
      <c r="H33" s="148"/>
      <c r="I33" s="143">
        <f>Y5+Y8+Y11+Y14+Y17+Y20+Y23+Y26+Y29+AE29+AE26+AE23+AE20+AE17+AE14+AE11+AE8+AE5</f>
        <v>32685</v>
      </c>
      <c r="J33" s="144"/>
      <c r="K33" s="144"/>
      <c r="L33" s="145"/>
      <c r="M33" s="28"/>
      <c r="N33" s="29"/>
      <c r="O33" s="30"/>
      <c r="P33" s="30"/>
      <c r="Q33" s="31"/>
      <c r="R33" s="18"/>
      <c r="S33" s="157">
        <f>AE33-AF33</f>
        <v>153</v>
      </c>
      <c r="T33" s="158"/>
      <c r="U33" s="32"/>
      <c r="V33" s="157">
        <f>AH33-AI33</f>
        <v>220</v>
      </c>
      <c r="W33" s="158"/>
      <c r="X33" s="32"/>
      <c r="Y33" s="157">
        <f>AK33-AL33</f>
        <v>-373</v>
      </c>
      <c r="Z33" s="158"/>
      <c r="AA33" s="162"/>
      <c r="AB33" s="163"/>
      <c r="AC33" s="163"/>
      <c r="AD33" s="32"/>
      <c r="AE33" s="34">
        <f>M5+M8+M11</f>
        <v>391</v>
      </c>
      <c r="AF33" s="34">
        <f>S5+S8+S11</f>
        <v>238</v>
      </c>
      <c r="AG33" s="35"/>
      <c r="AH33" s="34">
        <f>M14+M17+M20</f>
        <v>433</v>
      </c>
      <c r="AI33" s="34">
        <f>S14+S17+S20</f>
        <v>213</v>
      </c>
      <c r="AJ33" s="36"/>
      <c r="AK33" s="34">
        <f>M23+M26+M29</f>
        <v>139</v>
      </c>
      <c r="AL33" s="34">
        <f>S23+S26+S29</f>
        <v>512</v>
      </c>
    </row>
    <row r="34" spans="2:38" s="19" customFormat="1" ht="12" customHeight="1" thickBot="1">
      <c r="B34" s="134" t="s">
        <v>12</v>
      </c>
      <c r="C34" s="137" t="s">
        <v>1</v>
      </c>
      <c r="D34" s="138"/>
      <c r="E34" s="20"/>
      <c r="F34" s="21"/>
      <c r="G34" s="21"/>
      <c r="H34" s="21"/>
      <c r="I34" s="21"/>
      <c r="J34" s="21"/>
      <c r="K34" s="21"/>
      <c r="L34" s="21"/>
      <c r="M34" s="21"/>
      <c r="N34" s="22"/>
      <c r="O34" s="110" t="s">
        <v>2</v>
      </c>
      <c r="P34" s="111"/>
      <c r="Q34" s="20"/>
      <c r="R34" s="21"/>
      <c r="S34" s="21"/>
      <c r="T34" s="21"/>
      <c r="U34" s="21"/>
      <c r="V34" s="21"/>
      <c r="W34" s="21"/>
      <c r="X34" s="21"/>
      <c r="Y34" s="21"/>
      <c r="Z34" s="22"/>
      <c r="AA34" s="116" t="s">
        <v>3</v>
      </c>
      <c r="AB34" s="117"/>
      <c r="AC34" s="20"/>
      <c r="AD34" s="21"/>
      <c r="AE34" s="21"/>
      <c r="AF34" s="21"/>
      <c r="AG34" s="21"/>
      <c r="AH34" s="21"/>
      <c r="AI34" s="21"/>
      <c r="AJ34" s="21"/>
      <c r="AK34" s="21"/>
      <c r="AL34" s="22"/>
    </row>
    <row r="35" spans="2:38" s="19" customFormat="1" ht="12" customHeight="1">
      <c r="B35" s="135"/>
      <c r="C35" s="139"/>
      <c r="D35" s="140"/>
      <c r="E35" s="1" t="s">
        <v>9</v>
      </c>
      <c r="F35" s="92" t="s">
        <v>31</v>
      </c>
      <c r="G35" s="93"/>
      <c r="H35" s="93"/>
      <c r="I35" s="93"/>
      <c r="J35" s="93"/>
      <c r="K35" s="93"/>
      <c r="L35" s="93"/>
      <c r="M35" s="93"/>
      <c r="N35" s="94"/>
      <c r="O35" s="112"/>
      <c r="P35" s="113"/>
      <c r="Q35" s="23" t="s">
        <v>9</v>
      </c>
      <c r="R35" s="92" t="s">
        <v>28</v>
      </c>
      <c r="S35" s="93"/>
      <c r="T35" s="93"/>
      <c r="U35" s="93"/>
      <c r="V35" s="93"/>
      <c r="W35" s="93"/>
      <c r="X35" s="93"/>
      <c r="Y35" s="93"/>
      <c r="Z35" s="94"/>
      <c r="AA35" s="118"/>
      <c r="AB35" s="119"/>
      <c r="AC35" s="1" t="s">
        <v>9</v>
      </c>
      <c r="AD35" s="92" t="s">
        <v>33</v>
      </c>
      <c r="AE35" s="93"/>
      <c r="AF35" s="93"/>
      <c r="AG35" s="93"/>
      <c r="AH35" s="93"/>
      <c r="AI35" s="93"/>
      <c r="AJ35" s="93"/>
      <c r="AK35" s="93"/>
      <c r="AL35" s="94"/>
    </row>
    <row r="36" spans="2:38" s="19" customFormat="1" ht="12" customHeight="1">
      <c r="B36" s="135"/>
      <c r="C36" s="139"/>
      <c r="D36" s="140"/>
      <c r="E36" s="1" t="s">
        <v>10</v>
      </c>
      <c r="F36" s="95" t="s">
        <v>37</v>
      </c>
      <c r="G36" s="96"/>
      <c r="H36" s="96"/>
      <c r="I36" s="96"/>
      <c r="J36" s="96"/>
      <c r="K36" s="96"/>
      <c r="L36" s="96"/>
      <c r="M36" s="96"/>
      <c r="N36" s="97"/>
      <c r="O36" s="112"/>
      <c r="P36" s="113"/>
      <c r="Q36" s="24" t="s">
        <v>10</v>
      </c>
      <c r="R36" s="95" t="s">
        <v>29</v>
      </c>
      <c r="S36" s="96"/>
      <c r="T36" s="96"/>
      <c r="U36" s="96"/>
      <c r="V36" s="96"/>
      <c r="W36" s="96"/>
      <c r="X36" s="96"/>
      <c r="Y36" s="96"/>
      <c r="Z36" s="97"/>
      <c r="AA36" s="118"/>
      <c r="AB36" s="119"/>
      <c r="AC36" s="1" t="s">
        <v>10</v>
      </c>
      <c r="AD36" s="95" t="s">
        <v>34</v>
      </c>
      <c r="AE36" s="96"/>
      <c r="AF36" s="96"/>
      <c r="AG36" s="96"/>
      <c r="AH36" s="96"/>
      <c r="AI36" s="96"/>
      <c r="AJ36" s="96"/>
      <c r="AK36" s="96"/>
      <c r="AL36" s="97"/>
    </row>
    <row r="37" spans="2:38" s="19" customFormat="1" ht="12" customHeight="1" thickBot="1">
      <c r="B37" s="136"/>
      <c r="C37" s="141"/>
      <c r="D37" s="142"/>
      <c r="E37" s="25" t="s">
        <v>11</v>
      </c>
      <c r="F37" s="98" t="s">
        <v>32</v>
      </c>
      <c r="G37" s="99"/>
      <c r="H37" s="99"/>
      <c r="I37" s="99"/>
      <c r="J37" s="99"/>
      <c r="K37" s="99"/>
      <c r="L37" s="99"/>
      <c r="M37" s="99"/>
      <c r="N37" s="100"/>
      <c r="O37" s="114"/>
      <c r="P37" s="115"/>
      <c r="Q37" s="26" t="s">
        <v>11</v>
      </c>
      <c r="R37" s="98" t="s">
        <v>30</v>
      </c>
      <c r="S37" s="99"/>
      <c r="T37" s="99"/>
      <c r="U37" s="99"/>
      <c r="V37" s="99"/>
      <c r="W37" s="99"/>
      <c r="X37" s="99"/>
      <c r="Y37" s="99"/>
      <c r="Z37" s="100"/>
      <c r="AA37" s="120"/>
      <c r="AB37" s="121"/>
      <c r="AC37" s="25" t="s">
        <v>11</v>
      </c>
      <c r="AD37" s="98" t="s">
        <v>35</v>
      </c>
      <c r="AE37" s="99"/>
      <c r="AF37" s="99"/>
      <c r="AG37" s="99"/>
      <c r="AH37" s="99"/>
      <c r="AI37" s="99"/>
      <c r="AJ37" s="99"/>
      <c r="AK37" s="99"/>
      <c r="AL37" s="100"/>
    </row>
  </sheetData>
  <mergeCells count="93">
    <mergeCell ref="M29:N29"/>
    <mergeCell ref="S29:T29"/>
    <mergeCell ref="Y29:Z29"/>
    <mergeCell ref="AE29:AF29"/>
    <mergeCell ref="M8:N8"/>
    <mergeCell ref="S8:T8"/>
    <mergeCell ref="Y8:Z8"/>
    <mergeCell ref="M26:N26"/>
    <mergeCell ref="S26:T26"/>
    <mergeCell ref="Y26:Z26"/>
    <mergeCell ref="M23:N23"/>
    <mergeCell ref="S23:T23"/>
    <mergeCell ref="Y23:Z23"/>
    <mergeCell ref="M11:N11"/>
    <mergeCell ref="S11:T11"/>
    <mergeCell ref="Y11:Z11"/>
    <mergeCell ref="AE11:AF11"/>
    <mergeCell ref="AA32:AC33"/>
    <mergeCell ref="AE32:AF32"/>
    <mergeCell ref="AH32:AI32"/>
    <mergeCell ref="S5:T5"/>
    <mergeCell ref="Y5:Z5"/>
    <mergeCell ref="AE5:AF5"/>
    <mergeCell ref="AE8:AF8"/>
    <mergeCell ref="Y32:Z32"/>
    <mergeCell ref="Y33:Z33"/>
    <mergeCell ref="U31:Z31"/>
    <mergeCell ref="V32:W32"/>
    <mergeCell ref="V33:W33"/>
    <mergeCell ref="S32:T32"/>
    <mergeCell ref="S33:T33"/>
    <mergeCell ref="A9:H11"/>
    <mergeCell ref="A12:H14"/>
    <mergeCell ref="A18:H20"/>
    <mergeCell ref="A21:H23"/>
    <mergeCell ref="A24:H26"/>
    <mergeCell ref="A27:H29"/>
    <mergeCell ref="B34:B37"/>
    <mergeCell ref="C34:D37"/>
    <mergeCell ref="E31:L31"/>
    <mergeCell ref="I33:L33"/>
    <mergeCell ref="E33:H33"/>
    <mergeCell ref="E32:H32"/>
    <mergeCell ref="I32:L32"/>
    <mergeCell ref="B1:AL1"/>
    <mergeCell ref="B32:D33"/>
    <mergeCell ref="O34:P37"/>
    <mergeCell ref="AA34:AB37"/>
    <mergeCell ref="F35:N35"/>
    <mergeCell ref="F36:N36"/>
    <mergeCell ref="F37:N37"/>
    <mergeCell ref="R35:Z35"/>
    <mergeCell ref="R36:Z36"/>
    <mergeCell ref="R37:Z37"/>
    <mergeCell ref="AE20:AF20"/>
    <mergeCell ref="AD35:AL35"/>
    <mergeCell ref="AD36:AL36"/>
    <mergeCell ref="AD37:AL37"/>
    <mergeCell ref="AK20:AL20"/>
    <mergeCell ref="AE26:AF26"/>
    <mergeCell ref="AE23:AF23"/>
    <mergeCell ref="AG2:AL2"/>
    <mergeCell ref="AA2:AF2"/>
    <mergeCell ref="U2:Z2"/>
    <mergeCell ref="AE14:AF14"/>
    <mergeCell ref="AK5:AL5"/>
    <mergeCell ref="AK8:AL8"/>
    <mergeCell ref="AK11:AL11"/>
    <mergeCell ref="O2:T2"/>
    <mergeCell ref="I2:N2"/>
    <mergeCell ref="A2:H2"/>
    <mergeCell ref="A3:H5"/>
    <mergeCell ref="A6:H8"/>
    <mergeCell ref="M5:N5"/>
    <mergeCell ref="AK14:AL14"/>
    <mergeCell ref="A15:H17"/>
    <mergeCell ref="M17:N17"/>
    <mergeCell ref="S17:T17"/>
    <mergeCell ref="Y17:Z17"/>
    <mergeCell ref="AE17:AF17"/>
    <mergeCell ref="AK17:AL17"/>
    <mergeCell ref="M14:N14"/>
    <mergeCell ref="S14:T14"/>
    <mergeCell ref="Y14:Z14"/>
    <mergeCell ref="M20:N20"/>
    <mergeCell ref="S20:T20"/>
    <mergeCell ref="Y20:Z20"/>
    <mergeCell ref="AE31:AL31"/>
    <mergeCell ref="AK32:AL32"/>
    <mergeCell ref="AK23:AL23"/>
    <mergeCell ref="AK26:AL26"/>
    <mergeCell ref="AK29:AL29"/>
    <mergeCell ref="AD30:AL30"/>
  </mergeCells>
  <printOptions horizontalCentered="1" verticalCentered="1"/>
  <pageMargins left="0.5905511811023623" right="0.5905511811023623" top="0" bottom="0" header="0" footer="0"/>
  <pageSetup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ARJO Hospital Equipment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Takács</dc:creator>
  <cp:keywords/>
  <dc:description/>
  <cp:lastModifiedBy>Martin Takács</cp:lastModifiedBy>
  <cp:lastPrinted>2007-02-10T19:56:56Z</cp:lastPrinted>
  <dcterms:created xsi:type="dcterms:W3CDTF">2006-08-10T22:08:34Z</dcterms:created>
  <dcterms:modified xsi:type="dcterms:W3CDTF">2007-02-10T19:57:13Z</dcterms:modified>
  <cp:category/>
  <cp:version/>
  <cp:contentType/>
  <cp:contentStatus/>
</cp:coreProperties>
</file>